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z\Desktop\WLD\2023\SESJE\09.08\"/>
    </mc:Choice>
  </mc:AlternateContent>
  <bookViews>
    <workbookView xWindow="0" yWindow="0" windowWidth="19200" windowHeight="11460"/>
  </bookViews>
  <sheets>
    <sheet name="form_1" sheetId="6" r:id="rId1"/>
  </sheets>
  <definedNames>
    <definedName name="_xlnm.Print_Area" localSheetId="0">form_1!$A$1:$F$90</definedName>
  </definedNames>
  <calcPr calcId="162913" iterateDelta="1E-4"/>
</workbook>
</file>

<file path=xl/calcChain.xml><?xml version="1.0" encoding="utf-8"?>
<calcChain xmlns="http://schemas.openxmlformats.org/spreadsheetml/2006/main">
  <c r="E9" i="6" l="1"/>
  <c r="C55" i="6" l="1"/>
  <c r="E70" i="6" s="1"/>
  <c r="E71" i="6"/>
  <c r="E68" i="6" l="1"/>
</calcChain>
</file>

<file path=xl/sharedStrings.xml><?xml version="1.0" encoding="utf-8"?>
<sst xmlns="http://schemas.openxmlformats.org/spreadsheetml/2006/main" count="159" uniqueCount="89">
  <si>
    <t xml:space="preserve">z tytułu </t>
  </si>
  <si>
    <t>Środki wolne</t>
  </si>
  <si>
    <t>Kwota</t>
  </si>
  <si>
    <t>Zakres rzeczowy zadania</t>
  </si>
  <si>
    <t>WYDATKI OGÓŁEM</t>
  </si>
  <si>
    <t>Miejsce i data</t>
  </si>
  <si>
    <t>Jednostka organizacyjna</t>
  </si>
  <si>
    <t>suma 1+ 2</t>
  </si>
  <si>
    <t>Źródło finansowania *</t>
  </si>
  <si>
    <t>w tym:</t>
  </si>
  <si>
    <t xml:space="preserve">Naliczone z tytułu udziału w podatku od nieruchomości </t>
  </si>
  <si>
    <t xml:space="preserve">Ogółem naliczone środki wolne </t>
  </si>
  <si>
    <t>Inne środki (podać jakie)</t>
  </si>
  <si>
    <t>kwota</t>
  </si>
  <si>
    <t>Naliczone proporcjonalnie do liczby ludności i powierzchni Osiedla</t>
  </si>
  <si>
    <t>* P - proporcjonalnie do liczby ludności i powierzchni Osiedla N - z podatku od nieruchomości</t>
  </si>
  <si>
    <t>I. Zadania proponowane do realizacji jednostkom organizacyjnym</t>
  </si>
  <si>
    <t>II. Środki wolne na dofinansowanie zadań wyłonionych w drodze konkursu</t>
  </si>
  <si>
    <t>II. ŚRODKI WOLNE NA DOFINANSOWANIE ZADAŃ WYŁONIONYCH W DRODZE KONKURSU</t>
  </si>
  <si>
    <t xml:space="preserve">I. ZADANIA PROPONOWANE DO REALIZACJI JEDNOSTKOM ORGANIZACYJNYM </t>
  </si>
  <si>
    <t>III. Środki nierozdysponowane</t>
  </si>
  <si>
    <t>III. PODSUMOWANIE</t>
  </si>
  <si>
    <t>** tylko środki przeznaczone na inwestycje mogą być planowane w okresie dłuższym niż rok</t>
  </si>
  <si>
    <t xml:space="preserve">Zakres rzeczowy zadania </t>
  </si>
  <si>
    <t>Kwota **</t>
  </si>
  <si>
    <t>Osiedla Wilda</t>
  </si>
  <si>
    <t>Wydział Kultury Biblioteka Raczyńskich - Filia Wildecka</t>
  </si>
  <si>
    <t>Wydział Kultury Biblioteka Raczyńskich - Filia nr 53</t>
  </si>
  <si>
    <t>P</t>
  </si>
  <si>
    <t>Wydział Oświaty Przedszkole nr 176</t>
  </si>
  <si>
    <t>Wydział Oświaty Przedszkole nr 42</t>
  </si>
  <si>
    <t>Wydział Oświaty Przedszkole nr 54</t>
  </si>
  <si>
    <t>Wydział Oświaty Przedszkole nr 87</t>
  </si>
  <si>
    <t>Wydział Oświaty              Szkoła Podstawowa nr 5</t>
  </si>
  <si>
    <t xml:space="preserve">Wydział Oświaty        Zespół Szkół nr 5 </t>
  </si>
  <si>
    <t>Wydział Kultury</t>
  </si>
  <si>
    <t>N</t>
  </si>
  <si>
    <t>Wydział Wspierania Jednostek Pomocniczych Miasta</t>
  </si>
  <si>
    <t>Zarząd Dróg Miejskich</t>
  </si>
  <si>
    <t>Zarząd Zieleni Miejskiej</t>
  </si>
  <si>
    <t>Gabinet Prezydenta</t>
  </si>
  <si>
    <t>Wydział Zdrowia
 i Spraw Społecznych</t>
  </si>
  <si>
    <t>Wydział Oświaty                Szkoła Podstawowa nr 25 z Oddziałami Integracyjnymi 
i Specjalnymi</t>
  </si>
  <si>
    <t>Wydział Zarządzania Kryzysowego 
i Bezpieczeństwa</t>
  </si>
  <si>
    <t>Podpis Przewodniczącej Zarządu Osiedla</t>
  </si>
  <si>
    <t>Diety dla członków organów Osiedla</t>
  </si>
  <si>
    <t xml:space="preserve">Zakup książek i organizacja imprez       </t>
  </si>
  <si>
    <t>Tworzenie nowych inicjatyw kulturalnych, działań służących rozwojowi i promocji kultury, sztuki i edukacji na terenie Osiedla (małe granty)</t>
  </si>
  <si>
    <t>Działania na rzecz osób w wieku emerytalnym (małe granty)</t>
  </si>
  <si>
    <t>Biuro Koordynacji Projektów i Rewitalizacji Miasta</t>
  </si>
  <si>
    <t>rok ….</t>
  </si>
  <si>
    <t>rok …</t>
  </si>
  <si>
    <t>rok 2023</t>
  </si>
  <si>
    <t>Oczyszczanie terenów zieleni</t>
  </si>
  <si>
    <t>Pielęgnacja skwerów i zieleni przyulicznej</t>
  </si>
  <si>
    <t>Wydział Oświaty                Zespół Szkół nr 5</t>
  </si>
  <si>
    <t>Utrzymanie placów zabaw, do streetworkoutu, parków, skwerów i zieleńców na terenie Osiedla</t>
  </si>
  <si>
    <t xml:space="preserve">Organizacja zajęć w okresie ferii zimowych i wakacji letnich </t>
  </si>
  <si>
    <t>(-) Anna Gawrysiak-Knez</t>
  </si>
  <si>
    <t>PROJEKT PLANU NA ROK 2024</t>
  </si>
  <si>
    <t>niewykorzystane z 2022 r.</t>
  </si>
  <si>
    <t>rok 2024</t>
  </si>
  <si>
    <t>Remont chodników – zwiększenie środków celowych</t>
  </si>
  <si>
    <t>Poznań, 09.08.2023 r.</t>
  </si>
  <si>
    <t>Odbruki,odtworzenie, uzupełnienie i zabezpieczenie istniejącej zieleni wraz z elementami małej architektury</t>
  </si>
  <si>
    <t>Budowa progów wyspowych na ul. Czajczej</t>
  </si>
  <si>
    <t>Utrzymanie monitoringu ul. Fabryczna-Prądzyńskiego-Madalińskiego oraz ul. Sikorskiego-Prądzyńskiego</t>
  </si>
  <si>
    <t>CIL Wilda - inicjatywy oddolne</t>
  </si>
  <si>
    <t>załącznik do uchwały Nr L/255/III/2023 Rady Osiedla Wilda z dnia 09 sierpnia 2023 r.</t>
  </si>
  <si>
    <t>Wsparcie na rzecz rodziny dla dzieci  i młodzieży w trudnej sytuacji życiowej (małe granty)</t>
  </si>
  <si>
    <t>Działania kulturalne (Organizacja spotkań integracyjnych dla dzieci - wycieczki, wyjścia do kina, teatru, na basen itp.)</t>
  </si>
  <si>
    <t>Prace remontowe (Remont bloku kuchennego I etap)</t>
  </si>
  <si>
    <t>Prace remontowe (Remont kuchni II etap)</t>
  </si>
  <si>
    <t>Prace remontowe (Remont ciągów komunikacyjnych)</t>
  </si>
  <si>
    <t>Prace remontowe (Remont sanitariatu uczniowskiego)</t>
  </si>
  <si>
    <t>Działania edukacyjne (Edukacja ekologiczna)</t>
  </si>
  <si>
    <t>Działania kulturalne (Organizacja warsztatów - koncerty muzyczne)</t>
  </si>
  <si>
    <t>Działania edukacyjne (Organizacja warsztatów florystycznych)</t>
  </si>
  <si>
    <t>Działania edukacyjne (Organizacja konkursów i projektów dla uczniów)</t>
  </si>
  <si>
    <t>Działania sportowe (Organizacja turniejów sportowych)</t>
  </si>
  <si>
    <t>Działania sportowe (Zakup sprzętu szermierczego)</t>
  </si>
  <si>
    <t>Działania edukacyjne (Organizacja konkursów i warsztatów)</t>
  </si>
  <si>
    <t>Działania kulturalne (Organizacja konkursu piosenki)</t>
  </si>
  <si>
    <t>Działania kulturalne (Organizacja konkursu recytatorskiego)</t>
  </si>
  <si>
    <r>
      <rPr>
        <sz val="10"/>
        <rFont val="Arial"/>
        <family val="2"/>
        <charset val="238"/>
      </rPr>
      <t>Doświetlenie przejść dla pieszych - Program "Bezpieczne przejście - bezpieczny pieszy"</t>
    </r>
    <r>
      <rPr>
        <sz val="10"/>
        <color rgb="FFFF0000"/>
        <rFont val="Arial"/>
        <family val="2"/>
        <charset val="238"/>
      </rPr>
      <t xml:space="preserve">                         </t>
    </r>
    <r>
      <rPr>
        <sz val="10"/>
        <rFont val="Arial"/>
        <family val="2"/>
        <charset val="238"/>
      </rPr>
      <t>(ul. 28 Czerwca 1956 r. przy przystanku "Pamiątkowa")</t>
    </r>
  </si>
  <si>
    <t>Prace remontowe (Remont toalety dziecięcej zewnętrznej, remont pomieszczeń przedszkolnych)</t>
  </si>
  <si>
    <t>Prace remontowe (Remont ciągów komunikacyjnych II etap)</t>
  </si>
  <si>
    <t>Opłata za zajęcie pasa ruchu drogowego przez osiedlowe tablice informacyjne (ul. Bluszczowa)</t>
  </si>
  <si>
    <t>Organizacja wydarzeń dla mieszkańców Wildy w przestrzeni publicznej Osiedla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</si>
</sst>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zł&quot;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 CE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164" fontId="9" fillId="2" borderId="0" xfId="1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6" fillId="2" borderId="0" xfId="0" applyFont="1" applyFill="1"/>
    <xf numFmtId="164" fontId="14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shrinkToFi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shrinkToFit="1"/>
    </xf>
    <xf numFmtId="0" fontId="0" fillId="2" borderId="0" xfId="0" applyFill="1" applyAlignment="1">
      <alignment shrinkToFit="1"/>
    </xf>
    <xf numFmtId="0" fontId="10" fillId="2" borderId="0" xfId="0" applyFont="1" applyFill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/>
    </xf>
    <xf numFmtId="0" fontId="11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1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/>
    <xf numFmtId="0" fontId="13" fillId="2" borderId="4" xfId="0" applyFont="1" applyFill="1" applyBorder="1"/>
    <xf numFmtId="0" fontId="13" fillId="2" borderId="8" xfId="0" applyFont="1" applyFill="1" applyBorder="1"/>
    <xf numFmtId="0" fontId="12" fillId="2" borderId="0" xfId="0" applyFont="1" applyFill="1"/>
    <xf numFmtId="0" fontId="12" fillId="2" borderId="0" xfId="0" applyFont="1" applyFill="1" applyBorder="1"/>
    <xf numFmtId="0" fontId="12" fillId="2" borderId="3" xfId="0" applyFont="1" applyFill="1" applyBorder="1" applyAlignment="1"/>
    <xf numFmtId="0" fontId="12" fillId="2" borderId="4" xfId="0" quotePrefix="1" applyFont="1" applyFill="1" applyBorder="1" applyAlignment="1"/>
    <xf numFmtId="4" fontId="12" fillId="2" borderId="8" xfId="0" applyNumberFormat="1" applyFont="1" applyFill="1" applyBorder="1"/>
    <xf numFmtId="3" fontId="12" fillId="2" borderId="8" xfId="0" applyNumberFormat="1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4" fontId="12" fillId="2" borderId="9" xfId="0" applyNumberFormat="1" applyFont="1" applyFill="1" applyBorder="1"/>
    <xf numFmtId="3" fontId="12" fillId="2" borderId="9" xfId="0" applyNumberFormat="1" applyFont="1" applyFill="1" applyBorder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right"/>
    </xf>
    <xf numFmtId="165" fontId="0" fillId="2" borderId="0" xfId="0" applyNumberFormat="1" applyFill="1"/>
    <xf numFmtId="4" fontId="0" fillId="2" borderId="0" xfId="0" applyNumberFormat="1" applyFill="1"/>
    <xf numFmtId="4" fontId="12" fillId="2" borderId="1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/>
    <xf numFmtId="0" fontId="18" fillId="2" borderId="9" xfId="0" applyFont="1" applyFill="1" applyBorder="1"/>
    <xf numFmtId="0" fontId="19" fillId="2" borderId="0" xfId="0" applyFont="1" applyFill="1"/>
    <xf numFmtId="0" fontId="18" fillId="2" borderId="0" xfId="0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6" fillId="2" borderId="0" xfId="0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90"/>
  <sheetViews>
    <sheetView tabSelected="1" view="pageBreakPreview" topLeftCell="A10" zoomScale="90" zoomScaleNormal="100" zoomScaleSheetLayoutView="90" workbookViewId="0">
      <selection activeCell="D21" sqref="D21"/>
    </sheetView>
  </sheetViews>
  <sheetFormatPr defaultColWidth="9.140625" defaultRowHeight="12.75" x14ac:dyDescent="0.2"/>
  <cols>
    <col min="1" max="1" width="20.28515625" style="1" customWidth="1"/>
    <col min="2" max="2" width="26.5703125" style="1" customWidth="1"/>
    <col min="3" max="3" width="14.42578125" style="1" customWidth="1"/>
    <col min="4" max="4" width="12.85546875" style="1" customWidth="1"/>
    <col min="5" max="5" width="15" style="1" customWidth="1"/>
    <col min="6" max="6" width="13.85546875" style="1" customWidth="1"/>
    <col min="7" max="7" width="20.28515625" style="1" customWidth="1"/>
    <col min="8" max="8" width="16" style="3" customWidth="1"/>
    <col min="9" max="9" width="20.28515625" style="3" customWidth="1"/>
    <col min="10" max="10" width="13.85546875" style="3" customWidth="1"/>
    <col min="11" max="16384" width="9.140625" style="1"/>
  </cols>
  <sheetData>
    <row r="1" spans="1:10" ht="13.5" customHeight="1" x14ac:dyDescent="0.2">
      <c r="F1" s="2"/>
    </row>
    <row r="2" spans="1:10" s="4" customFormat="1" ht="15.75" x14ac:dyDescent="0.2">
      <c r="A2" s="4" t="s">
        <v>59</v>
      </c>
      <c r="F2" s="5"/>
      <c r="H2" s="6"/>
      <c r="I2" s="6"/>
      <c r="J2" s="6"/>
    </row>
    <row r="3" spans="1:10" s="4" customFormat="1" ht="15.75" x14ac:dyDescent="0.25">
      <c r="A3" s="4" t="s">
        <v>25</v>
      </c>
      <c r="C3" s="7"/>
      <c r="D3" s="7"/>
      <c r="F3" s="5"/>
      <c r="G3" s="7"/>
      <c r="H3" s="6"/>
      <c r="I3" s="6"/>
      <c r="J3" s="6"/>
    </row>
    <row r="4" spans="1:10" s="4" customFormat="1" ht="15.75" x14ac:dyDescent="0.2">
      <c r="A4" s="4" t="s">
        <v>68</v>
      </c>
      <c r="F4" s="5"/>
      <c r="G4" s="8"/>
      <c r="H4" s="6"/>
      <c r="I4" s="6"/>
      <c r="J4" s="6"/>
    </row>
    <row r="5" spans="1:10" x14ac:dyDescent="0.2">
      <c r="A5" s="9"/>
      <c r="B5" s="9"/>
      <c r="C5" s="9"/>
      <c r="D5" s="9"/>
      <c r="E5" s="9"/>
      <c r="F5" s="2"/>
      <c r="G5" s="10"/>
    </row>
    <row r="6" spans="1:10" ht="27" customHeight="1" x14ac:dyDescent="0.2">
      <c r="A6" s="110" t="s">
        <v>1</v>
      </c>
      <c r="B6" s="110"/>
      <c r="C6" s="110"/>
      <c r="D6" s="110"/>
      <c r="E6" s="110" t="s">
        <v>11</v>
      </c>
      <c r="F6" s="10"/>
      <c r="G6" s="11"/>
      <c r="H6" s="11"/>
      <c r="I6" s="11"/>
      <c r="J6" s="1"/>
    </row>
    <row r="7" spans="1:10" s="3" customFormat="1" ht="12.75" customHeight="1" x14ac:dyDescent="0.2">
      <c r="A7" s="110" t="s">
        <v>14</v>
      </c>
      <c r="B7" s="110" t="s">
        <v>10</v>
      </c>
      <c r="C7" s="121" t="s">
        <v>12</v>
      </c>
      <c r="D7" s="121"/>
      <c r="E7" s="110"/>
      <c r="F7" s="10"/>
      <c r="G7" s="10"/>
      <c r="H7" s="12"/>
    </row>
    <row r="8" spans="1:10" s="3" customFormat="1" ht="48.75" customHeight="1" x14ac:dyDescent="0.2">
      <c r="A8" s="110"/>
      <c r="B8" s="110"/>
      <c r="C8" s="13" t="s">
        <v>0</v>
      </c>
      <c r="D8" s="13" t="s">
        <v>13</v>
      </c>
      <c r="E8" s="110"/>
      <c r="F8" s="10"/>
      <c r="G8" s="10"/>
      <c r="H8" s="12"/>
    </row>
    <row r="9" spans="1:10" ht="39.6" customHeight="1" x14ac:dyDescent="0.2">
      <c r="A9" s="14">
        <v>239541</v>
      </c>
      <c r="B9" s="14">
        <v>898011</v>
      </c>
      <c r="C9" s="59" t="s">
        <v>60</v>
      </c>
      <c r="D9" s="14">
        <v>23133</v>
      </c>
      <c r="E9" s="14">
        <f>SUM(B9,A9,D9)</f>
        <v>1160685</v>
      </c>
      <c r="F9" s="10"/>
      <c r="G9" s="10"/>
      <c r="H9" s="15"/>
      <c r="I9" s="1"/>
      <c r="J9" s="1"/>
    </row>
    <row r="10" spans="1:10" x14ac:dyDescent="0.2">
      <c r="A10" s="16"/>
      <c r="B10" s="17"/>
      <c r="C10" s="17"/>
      <c r="D10" s="17"/>
      <c r="E10" s="17"/>
      <c r="F10" s="18"/>
      <c r="G10" s="18"/>
      <c r="H10" s="10"/>
      <c r="I10" s="10"/>
      <c r="J10" s="15"/>
    </row>
    <row r="11" spans="1:10" x14ac:dyDescent="0.2">
      <c r="A11" s="9"/>
      <c r="B11" s="11"/>
      <c r="C11" s="11"/>
      <c r="D11" s="11"/>
      <c r="E11" s="9"/>
      <c r="F11" s="9"/>
      <c r="G11" s="11"/>
      <c r="H11" s="11"/>
      <c r="I11" s="11"/>
      <c r="J11" s="11"/>
    </row>
    <row r="12" spans="1:10" ht="15.75" x14ac:dyDescent="0.25">
      <c r="A12" s="7" t="s">
        <v>19</v>
      </c>
      <c r="B12" s="9"/>
      <c r="C12" s="9"/>
      <c r="D12" s="9"/>
      <c r="E12" s="9"/>
      <c r="F12" s="9"/>
      <c r="H12" s="11"/>
      <c r="I12" s="11"/>
      <c r="J12" s="11"/>
    </row>
    <row r="13" spans="1:10" s="3" customFormat="1" ht="13.5" thickBot="1" x14ac:dyDescent="0.25">
      <c r="A13" s="9"/>
      <c r="B13" s="9"/>
      <c r="C13" s="9"/>
      <c r="D13" s="9"/>
      <c r="E13" s="11"/>
      <c r="F13" s="11"/>
      <c r="H13" s="11"/>
      <c r="I13" s="11"/>
      <c r="J13" s="11"/>
    </row>
    <row r="14" spans="1:10" s="19" customFormat="1" ht="21" customHeight="1" x14ac:dyDescent="0.2">
      <c r="A14" s="101" t="s">
        <v>23</v>
      </c>
      <c r="B14" s="102"/>
      <c r="C14" s="105" t="s">
        <v>24</v>
      </c>
      <c r="D14" s="106"/>
      <c r="E14" s="93" t="s">
        <v>6</v>
      </c>
      <c r="F14" s="95" t="s">
        <v>8</v>
      </c>
      <c r="H14" s="20"/>
      <c r="I14" s="21"/>
    </row>
    <row r="15" spans="1:10" s="19" customFormat="1" ht="19.5" customHeight="1" thickBot="1" x14ac:dyDescent="0.25">
      <c r="A15" s="103"/>
      <c r="B15" s="104"/>
      <c r="C15" s="31" t="s">
        <v>52</v>
      </c>
      <c r="D15" s="22" t="s">
        <v>50</v>
      </c>
      <c r="E15" s="94"/>
      <c r="F15" s="96"/>
      <c r="H15" s="21"/>
      <c r="I15" s="21"/>
    </row>
    <row r="16" spans="1:10" s="24" customFormat="1" ht="60" x14ac:dyDescent="0.2">
      <c r="A16" s="107" t="s">
        <v>45</v>
      </c>
      <c r="B16" s="108"/>
      <c r="C16" s="79">
        <v>27980</v>
      </c>
      <c r="D16" s="23"/>
      <c r="E16" s="67" t="s">
        <v>37</v>
      </c>
      <c r="F16" s="68" t="s">
        <v>28</v>
      </c>
      <c r="H16" s="25"/>
      <c r="I16" s="25"/>
    </row>
    <row r="17" spans="1:10" s="24" customFormat="1" ht="66.75" customHeight="1" x14ac:dyDescent="0.2">
      <c r="A17" s="82" t="s">
        <v>87</v>
      </c>
      <c r="B17" s="84"/>
      <c r="C17" s="79">
        <v>20</v>
      </c>
      <c r="D17" s="23"/>
      <c r="E17" s="67" t="s">
        <v>37</v>
      </c>
      <c r="F17" s="68" t="s">
        <v>28</v>
      </c>
      <c r="H17" s="80"/>
      <c r="I17" s="25"/>
    </row>
    <row r="18" spans="1:10" ht="54.75" customHeight="1" x14ac:dyDescent="0.2">
      <c r="A18" s="116" t="s">
        <v>66</v>
      </c>
      <c r="B18" s="117"/>
      <c r="C18" s="69">
        <v>3000</v>
      </c>
      <c r="D18" s="56"/>
      <c r="E18" s="56" t="s">
        <v>43</v>
      </c>
      <c r="F18" s="70" t="s">
        <v>28</v>
      </c>
      <c r="H18" s="11"/>
      <c r="I18" s="11"/>
      <c r="J18" s="1"/>
    </row>
    <row r="19" spans="1:10" ht="51.75" customHeight="1" x14ac:dyDescent="0.2">
      <c r="A19" s="88" t="s">
        <v>88</v>
      </c>
      <c r="B19" s="109"/>
      <c r="C19" s="69">
        <v>65000</v>
      </c>
      <c r="D19" s="13"/>
      <c r="E19" s="56" t="s">
        <v>49</v>
      </c>
      <c r="F19" s="70" t="s">
        <v>28</v>
      </c>
      <c r="H19" s="11"/>
      <c r="I19" s="11"/>
      <c r="J19" s="1"/>
    </row>
    <row r="20" spans="1:10" ht="55.15" customHeight="1" x14ac:dyDescent="0.2">
      <c r="A20" s="88" t="s">
        <v>46</v>
      </c>
      <c r="B20" s="109"/>
      <c r="C20" s="69">
        <v>2500</v>
      </c>
      <c r="D20" s="13"/>
      <c r="E20" s="56" t="s">
        <v>26</v>
      </c>
      <c r="F20" s="70" t="s">
        <v>28</v>
      </c>
      <c r="H20" s="11"/>
      <c r="I20" s="11"/>
      <c r="J20" s="1"/>
    </row>
    <row r="21" spans="1:10" ht="48" customHeight="1" x14ac:dyDescent="0.2">
      <c r="A21" s="88" t="s">
        <v>46</v>
      </c>
      <c r="B21" s="109"/>
      <c r="C21" s="69">
        <v>2500</v>
      </c>
      <c r="D21" s="13"/>
      <c r="E21" s="56" t="s">
        <v>27</v>
      </c>
      <c r="F21" s="70" t="s">
        <v>28</v>
      </c>
      <c r="H21" s="11"/>
      <c r="I21" s="11"/>
      <c r="J21" s="1"/>
    </row>
    <row r="22" spans="1:10" ht="29.25" customHeight="1" x14ac:dyDescent="0.2">
      <c r="A22" s="88" t="s">
        <v>75</v>
      </c>
      <c r="B22" s="89"/>
      <c r="C22" s="59">
        <v>1500</v>
      </c>
      <c r="D22" s="71"/>
      <c r="E22" s="58" t="s">
        <v>31</v>
      </c>
      <c r="F22" s="55" t="s">
        <v>28</v>
      </c>
      <c r="H22" s="11"/>
      <c r="I22" s="11"/>
      <c r="J22" s="1"/>
    </row>
    <row r="23" spans="1:10" ht="35.25" customHeight="1" x14ac:dyDescent="0.2">
      <c r="A23" s="82" t="s">
        <v>76</v>
      </c>
      <c r="B23" s="87"/>
      <c r="C23" s="59">
        <v>3000</v>
      </c>
      <c r="D23" s="71"/>
      <c r="E23" s="78" t="s">
        <v>30</v>
      </c>
      <c r="F23" s="55" t="s">
        <v>28</v>
      </c>
      <c r="H23" s="11"/>
      <c r="I23" s="11"/>
      <c r="J23" s="1"/>
    </row>
    <row r="24" spans="1:10" ht="34.5" customHeight="1" x14ac:dyDescent="0.2">
      <c r="A24" s="82" t="s">
        <v>77</v>
      </c>
      <c r="B24" s="87"/>
      <c r="C24" s="59">
        <v>600</v>
      </c>
      <c r="D24" s="71"/>
      <c r="E24" s="58" t="s">
        <v>29</v>
      </c>
      <c r="F24" s="55" t="s">
        <v>28</v>
      </c>
      <c r="H24" s="11"/>
      <c r="I24" s="11"/>
      <c r="J24" s="1"/>
    </row>
    <row r="25" spans="1:10" ht="35.450000000000003" customHeight="1" x14ac:dyDescent="0.2">
      <c r="A25" s="82" t="s">
        <v>78</v>
      </c>
      <c r="B25" s="87"/>
      <c r="C25" s="59">
        <v>2700</v>
      </c>
      <c r="D25" s="71"/>
      <c r="E25" s="58" t="s">
        <v>33</v>
      </c>
      <c r="F25" s="55" t="s">
        <v>28</v>
      </c>
      <c r="H25" s="11"/>
      <c r="I25" s="11"/>
      <c r="J25" s="1"/>
    </row>
    <row r="26" spans="1:10" ht="72" customHeight="1" x14ac:dyDescent="0.2">
      <c r="A26" s="88" t="s">
        <v>83</v>
      </c>
      <c r="B26" s="89"/>
      <c r="C26" s="59">
        <v>1500</v>
      </c>
      <c r="D26" s="71"/>
      <c r="E26" s="58" t="s">
        <v>42</v>
      </c>
      <c r="F26" s="55" t="s">
        <v>28</v>
      </c>
      <c r="H26" s="11"/>
      <c r="I26" s="11"/>
      <c r="J26" s="1"/>
    </row>
    <row r="27" spans="1:10" ht="72.75" customHeight="1" x14ac:dyDescent="0.2">
      <c r="A27" s="82" t="s">
        <v>79</v>
      </c>
      <c r="B27" s="87"/>
      <c r="C27" s="59">
        <v>3100</v>
      </c>
      <c r="D27" s="71"/>
      <c r="E27" s="58" t="s">
        <v>42</v>
      </c>
      <c r="F27" s="55" t="s">
        <v>28</v>
      </c>
      <c r="H27" s="11"/>
      <c r="I27" s="11"/>
      <c r="J27" s="1"/>
    </row>
    <row r="28" spans="1:10" ht="70.5" customHeight="1" x14ac:dyDescent="0.2">
      <c r="A28" s="82" t="s">
        <v>78</v>
      </c>
      <c r="B28" s="87"/>
      <c r="C28" s="59">
        <v>8700</v>
      </c>
      <c r="D28" s="71"/>
      <c r="E28" s="58" t="s">
        <v>42</v>
      </c>
      <c r="F28" s="55" t="s">
        <v>28</v>
      </c>
      <c r="H28" s="11"/>
      <c r="I28" s="11"/>
      <c r="J28" s="1"/>
    </row>
    <row r="29" spans="1:10" ht="31.5" customHeight="1" x14ac:dyDescent="0.2">
      <c r="A29" s="82" t="s">
        <v>80</v>
      </c>
      <c r="B29" s="83"/>
      <c r="C29" s="59">
        <v>4941</v>
      </c>
      <c r="D29" s="71"/>
      <c r="E29" s="78" t="s">
        <v>55</v>
      </c>
      <c r="F29" s="55" t="s">
        <v>28</v>
      </c>
      <c r="H29" s="11"/>
      <c r="I29" s="11"/>
      <c r="J29" s="1"/>
    </row>
    <row r="30" spans="1:10" ht="33" customHeight="1" x14ac:dyDescent="0.2">
      <c r="A30" s="82" t="s">
        <v>81</v>
      </c>
      <c r="B30" s="87"/>
      <c r="C30" s="59">
        <v>2200</v>
      </c>
      <c r="D30" s="71"/>
      <c r="E30" s="58" t="s">
        <v>55</v>
      </c>
      <c r="F30" s="55" t="s">
        <v>28</v>
      </c>
      <c r="H30" s="11"/>
      <c r="I30" s="11"/>
      <c r="J30" s="1"/>
    </row>
    <row r="31" spans="1:10" ht="38.450000000000003" customHeight="1" x14ac:dyDescent="0.2">
      <c r="A31" s="88" t="s">
        <v>82</v>
      </c>
      <c r="B31" s="89"/>
      <c r="C31" s="59">
        <v>1000</v>
      </c>
      <c r="D31" s="71"/>
      <c r="E31" s="58" t="s">
        <v>55</v>
      </c>
      <c r="F31" s="55" t="s">
        <v>28</v>
      </c>
      <c r="H31" s="11"/>
      <c r="I31" s="11"/>
      <c r="J31" s="1"/>
    </row>
    <row r="32" spans="1:10" ht="71.25" customHeight="1" x14ac:dyDescent="0.2">
      <c r="A32" s="88" t="s">
        <v>57</v>
      </c>
      <c r="B32" s="89"/>
      <c r="C32" s="59">
        <v>18000</v>
      </c>
      <c r="D32" s="71"/>
      <c r="E32" s="58" t="s">
        <v>42</v>
      </c>
      <c r="F32" s="55" t="s">
        <v>28</v>
      </c>
      <c r="H32" s="11"/>
      <c r="I32" s="11"/>
      <c r="J32" s="1"/>
    </row>
    <row r="33" spans="1:10" ht="59.25" customHeight="1" x14ac:dyDescent="0.2">
      <c r="A33" s="88" t="s">
        <v>57</v>
      </c>
      <c r="B33" s="89"/>
      <c r="C33" s="59">
        <v>18000</v>
      </c>
      <c r="D33" s="71"/>
      <c r="E33" s="58" t="s">
        <v>34</v>
      </c>
      <c r="F33" s="55" t="s">
        <v>28</v>
      </c>
      <c r="H33" s="11"/>
      <c r="I33" s="11"/>
      <c r="J33" s="1"/>
    </row>
    <row r="34" spans="1:10" ht="50.25" customHeight="1" x14ac:dyDescent="0.2">
      <c r="A34" s="88" t="s">
        <v>57</v>
      </c>
      <c r="B34" s="89"/>
      <c r="C34" s="59">
        <v>18000</v>
      </c>
      <c r="D34" s="71"/>
      <c r="E34" s="58" t="s">
        <v>33</v>
      </c>
      <c r="F34" s="55" t="s">
        <v>28</v>
      </c>
      <c r="H34" s="11"/>
      <c r="I34" s="11"/>
      <c r="J34" s="1"/>
    </row>
    <row r="35" spans="1:10" ht="70.5" customHeight="1" x14ac:dyDescent="0.2">
      <c r="A35" s="88" t="s">
        <v>70</v>
      </c>
      <c r="B35" s="89"/>
      <c r="C35" s="59">
        <v>3000</v>
      </c>
      <c r="D35" s="71"/>
      <c r="E35" s="58" t="s">
        <v>42</v>
      </c>
      <c r="F35" s="55" t="s">
        <v>28</v>
      </c>
      <c r="H35" s="11"/>
      <c r="I35" s="11"/>
      <c r="J35" s="1"/>
    </row>
    <row r="36" spans="1:10" ht="45.75" customHeight="1" x14ac:dyDescent="0.2">
      <c r="A36" s="88" t="s">
        <v>70</v>
      </c>
      <c r="B36" s="89"/>
      <c r="C36" s="59">
        <v>2700</v>
      </c>
      <c r="D36" s="71"/>
      <c r="E36" s="58" t="s">
        <v>34</v>
      </c>
      <c r="F36" s="55" t="s">
        <v>28</v>
      </c>
      <c r="H36" s="11"/>
      <c r="I36" s="11"/>
      <c r="J36" s="1"/>
    </row>
    <row r="37" spans="1:10" ht="48" customHeight="1" x14ac:dyDescent="0.2">
      <c r="A37" s="88" t="s">
        <v>70</v>
      </c>
      <c r="B37" s="89"/>
      <c r="C37" s="59">
        <v>2600</v>
      </c>
      <c r="D37" s="71"/>
      <c r="E37" s="58" t="s">
        <v>33</v>
      </c>
      <c r="F37" s="55" t="s">
        <v>28</v>
      </c>
      <c r="H37" s="11"/>
      <c r="I37" s="11"/>
      <c r="J37" s="1"/>
    </row>
    <row r="38" spans="1:10" ht="42" customHeight="1" x14ac:dyDescent="0.2">
      <c r="A38" s="82" t="s">
        <v>67</v>
      </c>
      <c r="B38" s="83"/>
      <c r="C38" s="59">
        <v>15000</v>
      </c>
      <c r="D38" s="71"/>
      <c r="E38" s="58" t="s">
        <v>40</v>
      </c>
      <c r="F38" s="70" t="s">
        <v>28</v>
      </c>
      <c r="H38" s="11"/>
      <c r="I38" s="11"/>
      <c r="J38" s="1"/>
    </row>
    <row r="39" spans="1:10" ht="46.5" customHeight="1" x14ac:dyDescent="0.2">
      <c r="A39" s="88" t="s">
        <v>47</v>
      </c>
      <c r="B39" s="89"/>
      <c r="C39" s="59">
        <v>8000</v>
      </c>
      <c r="D39" s="71"/>
      <c r="E39" s="58" t="s">
        <v>35</v>
      </c>
      <c r="F39" s="55" t="s">
        <v>28</v>
      </c>
      <c r="H39" s="11"/>
      <c r="I39" s="11"/>
      <c r="J39" s="1"/>
    </row>
    <row r="40" spans="1:10" ht="41.25" customHeight="1" x14ac:dyDescent="0.2">
      <c r="A40" s="82" t="s">
        <v>48</v>
      </c>
      <c r="B40" s="83"/>
      <c r="C40" s="59">
        <v>18000</v>
      </c>
      <c r="D40" s="71"/>
      <c r="E40" s="58" t="s">
        <v>41</v>
      </c>
      <c r="F40" s="55" t="s">
        <v>28</v>
      </c>
      <c r="H40" s="11"/>
      <c r="I40" s="11"/>
      <c r="J40" s="1"/>
    </row>
    <row r="41" spans="1:10" ht="41.25" customHeight="1" x14ac:dyDescent="0.2">
      <c r="A41" s="82" t="s">
        <v>69</v>
      </c>
      <c r="B41" s="83"/>
      <c r="C41" s="59">
        <v>6000</v>
      </c>
      <c r="D41" s="71"/>
      <c r="E41" s="58" t="s">
        <v>41</v>
      </c>
      <c r="F41" s="55" t="s">
        <v>28</v>
      </c>
      <c r="H41" s="11"/>
      <c r="I41" s="11"/>
      <c r="J41" s="1"/>
    </row>
    <row r="42" spans="1:10" ht="48.75" customHeight="1" x14ac:dyDescent="0.2">
      <c r="A42" s="88" t="s">
        <v>62</v>
      </c>
      <c r="B42" s="109"/>
      <c r="C42" s="69">
        <v>273110</v>
      </c>
      <c r="D42" s="26"/>
      <c r="E42" s="58" t="s">
        <v>38</v>
      </c>
      <c r="F42" s="70" t="s">
        <v>36</v>
      </c>
      <c r="H42" s="11"/>
      <c r="I42" s="11"/>
      <c r="J42" s="1"/>
    </row>
    <row r="43" spans="1:10" ht="48.75" customHeight="1" x14ac:dyDescent="0.2">
      <c r="A43" s="82" t="s">
        <v>64</v>
      </c>
      <c r="B43" s="124"/>
      <c r="C43" s="69">
        <v>100000</v>
      </c>
      <c r="D43" s="26"/>
      <c r="E43" s="77" t="s">
        <v>38</v>
      </c>
      <c r="F43" s="70" t="s">
        <v>36</v>
      </c>
      <c r="H43" s="11"/>
      <c r="I43" s="11"/>
      <c r="J43" s="1"/>
    </row>
    <row r="44" spans="1:10" ht="48.75" customHeight="1" x14ac:dyDescent="0.2">
      <c r="A44" s="85" t="s">
        <v>84</v>
      </c>
      <c r="B44" s="86"/>
      <c r="C44" s="69">
        <v>37250</v>
      </c>
      <c r="D44" s="26"/>
      <c r="E44" s="77" t="s">
        <v>38</v>
      </c>
      <c r="F44" s="70" t="s">
        <v>36</v>
      </c>
      <c r="H44" s="11"/>
      <c r="I44" s="11"/>
      <c r="J44" s="1"/>
    </row>
    <row r="45" spans="1:10" ht="39.75" customHeight="1" x14ac:dyDescent="0.2">
      <c r="A45" s="88" t="s">
        <v>53</v>
      </c>
      <c r="B45" s="109"/>
      <c r="C45" s="69">
        <v>9000</v>
      </c>
      <c r="D45" s="26"/>
      <c r="E45" s="56" t="s">
        <v>38</v>
      </c>
      <c r="F45" s="70" t="s">
        <v>36</v>
      </c>
      <c r="H45" s="11"/>
      <c r="I45" s="11"/>
      <c r="J45" s="1"/>
    </row>
    <row r="46" spans="1:10" ht="39.75" customHeight="1" x14ac:dyDescent="0.2">
      <c r="A46" s="82" t="s">
        <v>54</v>
      </c>
      <c r="B46" s="83"/>
      <c r="C46" s="69">
        <v>25000</v>
      </c>
      <c r="D46" s="26"/>
      <c r="E46" s="56" t="s">
        <v>38</v>
      </c>
      <c r="F46" s="70" t="s">
        <v>36</v>
      </c>
      <c r="H46" s="11"/>
      <c r="I46" s="11"/>
      <c r="J46" s="1"/>
    </row>
    <row r="47" spans="1:10" ht="39.75" customHeight="1" x14ac:dyDescent="0.2">
      <c r="A47" s="82" t="s">
        <v>65</v>
      </c>
      <c r="B47" s="83"/>
      <c r="C47" s="69">
        <v>20000</v>
      </c>
      <c r="D47" s="78"/>
      <c r="E47" s="81" t="s">
        <v>38</v>
      </c>
      <c r="F47" s="70" t="s">
        <v>36</v>
      </c>
      <c r="H47" s="11"/>
      <c r="I47" s="11"/>
      <c r="J47" s="1"/>
    </row>
    <row r="48" spans="1:10" ht="39.75" customHeight="1" x14ac:dyDescent="0.2">
      <c r="A48" s="82" t="s">
        <v>56</v>
      </c>
      <c r="B48" s="83"/>
      <c r="C48" s="69">
        <v>50000</v>
      </c>
      <c r="D48" s="56"/>
      <c r="E48" s="56" t="s">
        <v>39</v>
      </c>
      <c r="F48" s="70" t="s">
        <v>36</v>
      </c>
      <c r="H48" s="11"/>
      <c r="I48" s="11"/>
      <c r="J48" s="1"/>
    </row>
    <row r="49" spans="1:10" ht="33" customHeight="1" x14ac:dyDescent="0.2">
      <c r="A49" s="88" t="s">
        <v>72</v>
      </c>
      <c r="B49" s="89"/>
      <c r="C49" s="59">
        <v>15978</v>
      </c>
      <c r="D49" s="56"/>
      <c r="E49" s="56" t="s">
        <v>31</v>
      </c>
      <c r="F49" s="55" t="s">
        <v>36</v>
      </c>
      <c r="H49" s="11"/>
      <c r="I49" s="11"/>
      <c r="J49" s="1"/>
    </row>
    <row r="50" spans="1:10" ht="48.75" customHeight="1" x14ac:dyDescent="0.2">
      <c r="A50" s="88" t="s">
        <v>71</v>
      </c>
      <c r="B50" s="89"/>
      <c r="C50" s="59">
        <v>120000</v>
      </c>
      <c r="D50" s="56"/>
      <c r="E50" s="56" t="s">
        <v>30</v>
      </c>
      <c r="F50" s="55" t="s">
        <v>36</v>
      </c>
      <c r="H50" s="11"/>
      <c r="I50" s="11"/>
      <c r="J50" s="1"/>
    </row>
    <row r="51" spans="1:10" ht="33.75" customHeight="1" x14ac:dyDescent="0.2">
      <c r="A51" s="88" t="s">
        <v>73</v>
      </c>
      <c r="B51" s="89"/>
      <c r="C51" s="59">
        <v>51584</v>
      </c>
      <c r="D51" s="56"/>
      <c r="E51" s="56" t="s">
        <v>32</v>
      </c>
      <c r="F51" s="55" t="s">
        <v>36</v>
      </c>
      <c r="H51" s="11"/>
      <c r="I51" s="11"/>
      <c r="J51" s="1"/>
    </row>
    <row r="52" spans="1:10" ht="37.5" customHeight="1" x14ac:dyDescent="0.2">
      <c r="A52" s="88" t="s">
        <v>85</v>
      </c>
      <c r="B52" s="89"/>
      <c r="C52" s="59">
        <v>19222</v>
      </c>
      <c r="D52" s="56"/>
      <c r="E52" s="56" t="s">
        <v>29</v>
      </c>
      <c r="F52" s="55" t="s">
        <v>36</v>
      </c>
      <c r="H52" s="11"/>
      <c r="I52" s="11"/>
      <c r="J52" s="1"/>
    </row>
    <row r="53" spans="1:10" ht="71.25" customHeight="1" x14ac:dyDescent="0.2">
      <c r="A53" s="88" t="s">
        <v>86</v>
      </c>
      <c r="B53" s="89"/>
      <c r="C53" s="59">
        <v>100000</v>
      </c>
      <c r="D53" s="56"/>
      <c r="E53" s="78" t="s">
        <v>42</v>
      </c>
      <c r="F53" s="55" t="s">
        <v>36</v>
      </c>
      <c r="H53" s="11"/>
      <c r="I53" s="11"/>
      <c r="J53" s="1"/>
    </row>
    <row r="54" spans="1:10" ht="39" customHeight="1" x14ac:dyDescent="0.2">
      <c r="A54" s="88" t="s">
        <v>74</v>
      </c>
      <c r="B54" s="89"/>
      <c r="C54" s="59">
        <v>100000</v>
      </c>
      <c r="D54" s="56"/>
      <c r="E54" s="56" t="s">
        <v>34</v>
      </c>
      <c r="F54" s="55" t="s">
        <v>36</v>
      </c>
      <c r="H54" s="11"/>
      <c r="I54" s="11"/>
      <c r="J54" s="1"/>
    </row>
    <row r="55" spans="1:10" s="28" customFormat="1" ht="19.5" customHeight="1" thickBot="1" x14ac:dyDescent="0.25">
      <c r="A55" s="60"/>
      <c r="B55" s="27" t="s">
        <v>7</v>
      </c>
      <c r="C55" s="76">
        <f>SUM(C16:C54)</f>
        <v>1160685</v>
      </c>
      <c r="D55" s="61"/>
      <c r="E55" s="62"/>
      <c r="F55" s="63"/>
      <c r="H55" s="29"/>
      <c r="I55" s="29"/>
      <c r="J55" s="29"/>
    </row>
    <row r="56" spans="1:10" x14ac:dyDescent="0.2">
      <c r="A56" s="64"/>
      <c r="B56" s="65"/>
      <c r="C56" s="64"/>
      <c r="D56" s="64"/>
      <c r="E56" s="65"/>
      <c r="F56" s="66"/>
      <c r="H56" s="11"/>
      <c r="I56" s="11"/>
      <c r="J56" s="11"/>
    </row>
    <row r="57" spans="1:10" x14ac:dyDescent="0.2">
      <c r="A57" s="9" t="s">
        <v>15</v>
      </c>
      <c r="B57" s="11"/>
      <c r="C57" s="11"/>
      <c r="D57" s="11"/>
      <c r="E57" s="9"/>
      <c r="F57" s="54"/>
    </row>
    <row r="58" spans="1:10" x14ac:dyDescent="0.2">
      <c r="A58" s="9" t="s">
        <v>22</v>
      </c>
      <c r="B58" s="11"/>
      <c r="C58" s="11"/>
      <c r="D58" s="11"/>
      <c r="E58" s="9"/>
      <c r="F58" s="54"/>
    </row>
    <row r="59" spans="1:10" x14ac:dyDescent="0.2">
      <c r="A59" s="9"/>
      <c r="B59" s="11"/>
      <c r="C59" s="11"/>
      <c r="D59" s="11"/>
      <c r="E59" s="9"/>
      <c r="F59" s="54"/>
    </row>
    <row r="60" spans="1:10" ht="15.75" x14ac:dyDescent="0.25">
      <c r="A60" s="7" t="s">
        <v>18</v>
      </c>
      <c r="B60" s="30"/>
      <c r="C60" s="30"/>
      <c r="D60" s="30"/>
      <c r="E60" s="54"/>
      <c r="F60" s="54"/>
    </row>
    <row r="61" spans="1:10" ht="13.5" thickBot="1" x14ac:dyDescent="0.25">
      <c r="A61" s="30"/>
      <c r="B61" s="30"/>
      <c r="C61" s="30"/>
      <c r="D61" s="30"/>
      <c r="E61" s="54"/>
      <c r="F61" s="54"/>
    </row>
    <row r="62" spans="1:10" s="19" customFormat="1" ht="19.149999999999999" customHeight="1" x14ac:dyDescent="0.2">
      <c r="A62" s="97" t="s">
        <v>3</v>
      </c>
      <c r="B62" s="98"/>
      <c r="C62" s="91" t="s">
        <v>2</v>
      </c>
      <c r="D62" s="113"/>
      <c r="E62" s="91" t="s">
        <v>6</v>
      </c>
      <c r="F62" s="114" t="s">
        <v>8</v>
      </c>
      <c r="G62" s="90"/>
      <c r="H62" s="90"/>
    </row>
    <row r="63" spans="1:10" s="19" customFormat="1" ht="18.600000000000001" customHeight="1" thickBot="1" x14ac:dyDescent="0.25">
      <c r="A63" s="99"/>
      <c r="B63" s="100"/>
      <c r="C63" s="31" t="s">
        <v>61</v>
      </c>
      <c r="D63" s="31" t="s">
        <v>51</v>
      </c>
      <c r="E63" s="92"/>
      <c r="F63" s="115"/>
      <c r="G63" s="90"/>
      <c r="H63" s="90"/>
    </row>
    <row r="64" spans="1:10" s="19" customFormat="1" ht="36.75" customHeight="1" thickBot="1" x14ac:dyDescent="0.25">
      <c r="A64" s="122"/>
      <c r="B64" s="123"/>
      <c r="C64" s="72"/>
      <c r="D64" s="73"/>
      <c r="E64" s="74"/>
      <c r="F64" s="75"/>
      <c r="G64" s="32"/>
      <c r="H64" s="32"/>
    </row>
    <row r="65" spans="1:10" ht="16.5" thickBot="1" x14ac:dyDescent="0.3">
      <c r="A65" s="7"/>
      <c r="B65" s="54"/>
      <c r="C65" s="54"/>
      <c r="D65" s="54"/>
      <c r="E65" s="54"/>
      <c r="F65" s="54"/>
      <c r="H65" s="1"/>
      <c r="I65" s="1"/>
      <c r="J65" s="1"/>
    </row>
    <row r="66" spans="1:10" ht="16.5" thickBot="1" x14ac:dyDescent="0.3">
      <c r="A66" s="7" t="s">
        <v>21</v>
      </c>
      <c r="B66" s="54"/>
      <c r="C66" s="54"/>
      <c r="D66" s="54"/>
      <c r="E66" s="111" t="s">
        <v>2</v>
      </c>
      <c r="F66" s="112"/>
      <c r="H66" s="1"/>
      <c r="I66" s="1"/>
      <c r="J66" s="1"/>
    </row>
    <row r="67" spans="1:10" ht="16.5" thickBot="1" x14ac:dyDescent="0.3">
      <c r="A67" s="7"/>
      <c r="B67" s="54"/>
      <c r="C67" s="54"/>
      <c r="D67" s="54"/>
      <c r="E67" s="33" t="s">
        <v>61</v>
      </c>
      <c r="F67" s="33" t="s">
        <v>50</v>
      </c>
      <c r="H67" s="1"/>
      <c r="I67" s="1"/>
      <c r="J67" s="1"/>
    </row>
    <row r="68" spans="1:10" s="35" customFormat="1" ht="16.149999999999999" customHeight="1" x14ac:dyDescent="0.2">
      <c r="A68" s="118" t="s">
        <v>4</v>
      </c>
      <c r="B68" s="119"/>
      <c r="C68" s="119"/>
      <c r="D68" s="120"/>
      <c r="E68" s="53">
        <f>SUM(E70:E72)</f>
        <v>1160685</v>
      </c>
      <c r="F68" s="34"/>
    </row>
    <row r="69" spans="1:10" s="39" customFormat="1" ht="15" x14ac:dyDescent="0.25">
      <c r="A69" s="36" t="s">
        <v>9</v>
      </c>
      <c r="B69" s="37"/>
      <c r="C69" s="37"/>
      <c r="D69" s="37"/>
      <c r="E69" s="38"/>
      <c r="F69" s="38"/>
      <c r="H69" s="40"/>
      <c r="I69" s="40"/>
      <c r="J69" s="40"/>
    </row>
    <row r="70" spans="1:10" s="39" customFormat="1" ht="14.25" x14ac:dyDescent="0.2">
      <c r="A70" s="41" t="s">
        <v>16</v>
      </c>
      <c r="B70" s="42"/>
      <c r="C70" s="42"/>
      <c r="D70" s="42"/>
      <c r="E70" s="43">
        <f>SUM(C55)</f>
        <v>1160685</v>
      </c>
      <c r="F70" s="44"/>
      <c r="H70" s="40"/>
      <c r="I70" s="40"/>
      <c r="J70" s="40"/>
    </row>
    <row r="71" spans="1:10" s="39" customFormat="1" ht="14.25" x14ac:dyDescent="0.2">
      <c r="A71" s="41" t="s">
        <v>17</v>
      </c>
      <c r="B71" s="42"/>
      <c r="C71" s="42"/>
      <c r="D71" s="42"/>
      <c r="E71" s="43">
        <f>SUM(C64,D64,)</f>
        <v>0</v>
      </c>
      <c r="F71" s="44"/>
      <c r="H71" s="40"/>
      <c r="I71" s="40"/>
      <c r="J71" s="40"/>
    </row>
    <row r="72" spans="1:10" s="39" customFormat="1" ht="15" thickBot="1" x14ac:dyDescent="0.25">
      <c r="A72" s="45" t="s">
        <v>20</v>
      </c>
      <c r="B72" s="46"/>
      <c r="C72" s="46"/>
      <c r="D72" s="46"/>
      <c r="E72" s="47">
        <v>0</v>
      </c>
      <c r="F72" s="48"/>
      <c r="H72" s="40"/>
      <c r="I72" s="40"/>
      <c r="J72" s="40"/>
    </row>
    <row r="73" spans="1:10" x14ac:dyDescent="0.2">
      <c r="A73" s="54"/>
      <c r="B73" s="54"/>
      <c r="C73" s="54"/>
      <c r="D73" s="54"/>
      <c r="E73" s="54"/>
      <c r="F73" s="54"/>
    </row>
    <row r="75" spans="1:10" x14ac:dyDescent="0.2">
      <c r="H75" s="57"/>
    </row>
    <row r="76" spans="1:10" x14ac:dyDescent="0.2">
      <c r="H76" s="57"/>
    </row>
    <row r="77" spans="1:10" x14ac:dyDescent="0.2">
      <c r="H77" s="57"/>
    </row>
    <row r="78" spans="1:10" x14ac:dyDescent="0.2">
      <c r="H78" s="57"/>
    </row>
    <row r="79" spans="1:10" x14ac:dyDescent="0.2">
      <c r="H79" s="57"/>
    </row>
    <row r="80" spans="1:10" x14ac:dyDescent="0.2">
      <c r="H80" s="57"/>
    </row>
    <row r="81" spans="1:8" x14ac:dyDescent="0.2">
      <c r="H81" s="57"/>
    </row>
    <row r="82" spans="1:8" x14ac:dyDescent="0.2">
      <c r="H82" s="52"/>
    </row>
    <row r="83" spans="1:8" x14ac:dyDescent="0.2">
      <c r="A83" s="54" t="s">
        <v>63</v>
      </c>
      <c r="E83" s="1" t="s">
        <v>58</v>
      </c>
      <c r="H83" s="52"/>
    </row>
    <row r="84" spans="1:8" x14ac:dyDescent="0.2">
      <c r="A84" s="1" t="s">
        <v>5</v>
      </c>
      <c r="E84" s="49" t="s">
        <v>44</v>
      </c>
      <c r="G84" s="49"/>
      <c r="H84" s="52"/>
    </row>
    <row r="85" spans="1:8" x14ac:dyDescent="0.2">
      <c r="H85" s="57"/>
    </row>
    <row r="87" spans="1:8" x14ac:dyDescent="0.2">
      <c r="A87" s="50"/>
      <c r="B87" s="51"/>
      <c r="C87" s="51"/>
    </row>
    <row r="88" spans="1:8" x14ac:dyDescent="0.2">
      <c r="A88" s="50"/>
      <c r="B88" s="52"/>
      <c r="C88" s="51"/>
    </row>
    <row r="90" spans="1:8" x14ac:dyDescent="0.2">
      <c r="A90" s="9" t="s">
        <v>15</v>
      </c>
    </row>
  </sheetData>
  <mergeCells count="57">
    <mergeCell ref="A68:D68"/>
    <mergeCell ref="C7:D7"/>
    <mergeCell ref="B7:B8"/>
    <mergeCell ref="A33:B33"/>
    <mergeCell ref="A36:B36"/>
    <mergeCell ref="A35:B35"/>
    <mergeCell ref="A64:B64"/>
    <mergeCell ref="A52:B52"/>
    <mergeCell ref="A53:B53"/>
    <mergeCell ref="A22:B22"/>
    <mergeCell ref="A23:B23"/>
    <mergeCell ref="A25:B25"/>
    <mergeCell ref="A28:B28"/>
    <mergeCell ref="A27:B27"/>
    <mergeCell ref="A48:B48"/>
    <mergeCell ref="A43:B43"/>
    <mergeCell ref="E6:E8"/>
    <mergeCell ref="E66:F66"/>
    <mergeCell ref="C62:D62"/>
    <mergeCell ref="F62:F63"/>
    <mergeCell ref="A18:B18"/>
    <mergeCell ref="A19:B19"/>
    <mergeCell ref="A20:B20"/>
    <mergeCell ref="A21:B21"/>
    <mergeCell ref="A6:D6"/>
    <mergeCell ref="A7:A8"/>
    <mergeCell ref="A50:B50"/>
    <mergeCell ref="A39:B39"/>
    <mergeCell ref="A51:B51"/>
    <mergeCell ref="A34:B34"/>
    <mergeCell ref="A40:B40"/>
    <mergeCell ref="A45:B45"/>
    <mergeCell ref="H62:H63"/>
    <mergeCell ref="E62:E63"/>
    <mergeCell ref="E14:E15"/>
    <mergeCell ref="F14:F15"/>
    <mergeCell ref="A62:B63"/>
    <mergeCell ref="A14:B15"/>
    <mergeCell ref="C14:D14"/>
    <mergeCell ref="A26:B26"/>
    <mergeCell ref="A32:B32"/>
    <mergeCell ref="G62:G63"/>
    <mergeCell ref="A54:B54"/>
    <mergeCell ref="A49:B49"/>
    <mergeCell ref="A16:B16"/>
    <mergeCell ref="A29:B29"/>
    <mergeCell ref="A42:B42"/>
    <mergeCell ref="A46:B46"/>
    <mergeCell ref="A47:B47"/>
    <mergeCell ref="A17:B17"/>
    <mergeCell ref="A44:B44"/>
    <mergeCell ref="A41:B41"/>
    <mergeCell ref="A30:B30"/>
    <mergeCell ref="A24:B24"/>
    <mergeCell ref="A37:B37"/>
    <mergeCell ref="A31:B31"/>
    <mergeCell ref="A38:B38"/>
  </mergeCells>
  <phoneticPr fontId="0" type="noConversion"/>
  <printOptions horizontalCentered="1"/>
  <pageMargins left="0.6692913385826772" right="0.31496062992125984" top="0.51181102362204722" bottom="0.35433070866141736" header="0.35433070866141736" footer="0.27559055118110237"/>
  <pageSetup paperSize="9" scale="76" orientation="portrait" r:id="rId1"/>
  <headerFooter alignWithMargins="0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form_1</vt:lpstr>
      <vt:lpstr>form_1!Obszar_wydruku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Marzena Kozak</cp:lastModifiedBy>
  <cp:lastPrinted>2023-08-03T10:39:53Z</cp:lastPrinted>
  <dcterms:created xsi:type="dcterms:W3CDTF">2013-01-09T08:06:14Z</dcterms:created>
  <dcterms:modified xsi:type="dcterms:W3CDTF">2023-08-04T06:48:31Z</dcterms:modified>
</cp:coreProperties>
</file>